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0" windowHeight="822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<sst xmlns="http://schemas.openxmlformats.org/spreadsheetml/2006/main" count="252" uniqueCount="146">
  <si>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</si>
  <si>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</si>
  <si>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</si>
  <si>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</si>
  <si>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</si>
  <si>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</si>
  <si>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</si>
  <si>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Metro Cebu</t>
  </si>
  <si>
    <t>1-B</t>
  </si>
  <si>
    <t>Catherine Galvez Cusi</t>
  </si>
  <si>
    <t>Elcasmer Acedo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</si>
  <si>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</si>
  <si>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</si>
  <si>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</si>
  <si>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</si>
  <si>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</si>
  <si>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</si>
  <si>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</si>
  <si>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</si>
  <si>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</si>
  <si>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</si>
  <si>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</si>
  <si>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</si>
  <si>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</si>
  <si>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Seda Hotel Cebu</t>
  </si>
  <si>
    <t>Basilica Minore del Sto Nino de Cebu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</si>
  <si>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</si>
  <si>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</si>
  <si>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</si>
  <si>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</si>
  <si>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</si>
  <si>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</si>
  <si>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</si>
  <si>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</si>
  <si>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</si>
  <si>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</si>
  <si>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</si>
  <si>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</si>
  <si>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</si>
  <si>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</si>
  <si>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</si>
  <si>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</si>
  <si>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</si>
  <si>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</si>
  <si>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</si>
  <si>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</si>
  <si>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</si>
  <si>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</si>
  <si>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</si>
  <si>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</si>
  <si>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</si>
  <si>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</si>
  <si>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</si>
  <si>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</si>
  <si>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</si>
  <si>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</si>
  <si>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</si>
  <si>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</si>
  <si>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</si>
  <si>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</si>
  <si>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</si>
  <si>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</si>
  <si>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</si>
  <si>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</si>
  <si>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</si>
  <si>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</si>
  <si>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</si>
  <si>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</si>
  <si>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</si>
  <si>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</si>
  <si>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</si>
  <si>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</si>
  <si>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</si>
  <si>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</si>
  <si>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</si>
  <si>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</si>
  <si>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</si>
  <si>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</si>
  <si>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</si>
  <si>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</si>
  <si>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</si>
  <si>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</si>
  <si>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x</t>
  </si>
  <si>
    <t>Rotary Responds Vs Covid 19 (Provision of PPEs)</t>
  </si>
  <si>
    <t>31 Institutions and 10 Individuals</t>
  </si>
  <si>
    <t>100 Gothong NHS Students</t>
  </si>
  <si>
    <t>September 3,5,10,12,17,19,24 and 26 Feeding Sessions to Cebu City Don Carlos A Gothong Memorial National High School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</si>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</sst>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&quot;₱&quot;#,##0"/>
    <numFmt numFmtId="177" formatCode="_ * #,##0_ ;_ * \-#,##0_ ;_ * &quot;-&quot;_ ;_ @_ "/>
    <numFmt numFmtId="178" formatCode="[$-3409]dd\-mmm\-yy;@"/>
    <numFmt numFmtId="179" formatCode="[$-3409]mmmm\ dd\,\ yyyy;@"/>
    <numFmt numFmtId="180" formatCode="[$-3409]dd\ mmmm\,\ yyyy;@"/>
    <numFmt numFmtId="181" formatCode="_(* #,##0.00_);_(* \(#,##0.00\);_(* &quot;-&quot;??_);_(@_)"/>
    <numFmt numFmtId="182" formatCode="mmm\-yy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₱&quot;#,##0.00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3" fillId="1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3" borderId="156" applyNumberFormat="0" applyAlignment="0" applyProtection="0">
      <alignment vertical="center"/>
    </xf>
    <xf numFmtId="0" fontId="45" fillId="0" borderId="154" applyNumberFormat="0" applyFill="0" applyAlignment="0" applyProtection="0">
      <alignment vertical="center"/>
    </xf>
    <xf numFmtId="0" fontId="0" fillId="8" borderId="153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1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154" applyNumberFormat="0" applyFill="0" applyAlignment="0" applyProtection="0">
      <alignment vertical="center"/>
    </xf>
    <xf numFmtId="0" fontId="49" fillId="0" borderId="15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15" borderId="157" applyNumberFormat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2" fillId="25" borderId="160" applyNumberForma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4" fillId="25" borderId="157" applyNumberFormat="0" applyAlignment="0" applyProtection="0">
      <alignment vertical="center"/>
    </xf>
    <xf numFmtId="0" fontId="40" fillId="0" borderId="155" applyNumberFormat="0" applyFill="0" applyAlignment="0" applyProtection="0">
      <alignment vertical="center"/>
    </xf>
    <xf numFmtId="0" fontId="51" fillId="0" borderId="158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9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9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5" fontId="1" fillId="0" borderId="9" xfId="0" applyNumberFormat="1" applyFont="1" applyBorder="1" applyAlignment="1">
      <alignment horizontal="right" vertical="center"/>
    </xf>
    <xf numFmtId="185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5" fontId="1" fillId="0" borderId="49" xfId="0" applyNumberFormat="1" applyFont="1" applyBorder="1" applyAlignment="1">
      <alignment horizontal="right" vertical="center"/>
    </xf>
    <xf numFmtId="185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5" fontId="1" fillId="0" borderId="53" xfId="0" applyNumberFormat="1" applyFont="1" applyBorder="1" applyAlignment="1">
      <alignment horizontal="right" vertical="center"/>
    </xf>
    <xf numFmtId="185" fontId="1" fillId="0" borderId="51" xfId="0" applyNumberFormat="1" applyFont="1" applyBorder="1" applyAlignment="1">
      <alignment horizontal="right" vertical="center"/>
    </xf>
    <xf numFmtId="185" fontId="1" fillId="0" borderId="65" xfId="0" applyNumberFormat="1" applyFont="1" applyBorder="1" applyAlignment="1">
      <alignment horizontal="right" vertical="center"/>
    </xf>
    <xf numFmtId="185" fontId="9" fillId="0" borderId="66" xfId="0" applyNumberFormat="1" applyFont="1" applyBorder="1" applyAlignment="1">
      <alignment horizontal="right" vertical="center" shrinkToFit="1"/>
    </xf>
    <xf numFmtId="185" fontId="9" fillId="0" borderId="55" xfId="0" applyNumberFormat="1" applyFont="1" applyBorder="1" applyAlignment="1">
      <alignment horizontal="right" vertical="center" shrinkToFit="1"/>
    </xf>
    <xf numFmtId="185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2" fontId="4" fillId="0" borderId="1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78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78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78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178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78" fontId="4" fillId="0" borderId="14" xfId="0" applyNumberFormat="1" applyFont="1" applyBorder="1" applyAlignment="1" applyProtection="1">
      <alignment horizontal="center" vertical="center" textRotation="90" shrinkToFit="1"/>
    </xf>
    <xf numFmtId="178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78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2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0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9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9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19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4508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35" zoomScaleNormal="135" topLeftCell="B5" workbookViewId="0">
      <selection activeCell="P16" sqref="P16"/>
    </sheetView>
  </sheetViews>
  <sheetFormatPr defaultColWidth="11.4380952380952" defaultRowHeight="14.25"/>
  <cols>
    <col min="1" max="1" width="2.88571428571429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4380952380952" style="175"/>
  </cols>
  <sheetData>
    <row r="1" ht="96.9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43922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3.9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5.9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.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44025</v>
      </c>
      <c r="P8" s="294"/>
    </row>
    <row r="9" s="171" customFormat="1" ht="14.1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2.9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43922</v>
      </c>
      <c r="C11" s="200"/>
      <c r="D11" s="201">
        <v>24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199"/>
      <c r="C12" s="200"/>
      <c r="D12" s="204"/>
      <c r="E12" s="205"/>
      <c r="F12" s="206"/>
      <c r="G12" s="206"/>
      <c r="H12" s="206"/>
      <c r="I12" s="305"/>
      <c r="J12" s="306"/>
      <c r="K12" s="307"/>
      <c r="L12" s="308"/>
      <c r="M12" s="218"/>
      <c r="N12" s="218"/>
      <c r="O12" s="309"/>
      <c r="P12" s="304"/>
    </row>
    <row r="13" s="173" customFormat="1" ht="12" customHeight="1" spans="1:16">
      <c r="A13" s="194"/>
      <c r="B13" s="199"/>
      <c r="C13" s="200"/>
      <c r="D13" s="204"/>
      <c r="E13" s="205"/>
      <c r="F13" s="206"/>
      <c r="G13" s="206"/>
      <c r="H13" s="206"/>
      <c r="I13" s="305"/>
      <c r="J13" s="310"/>
      <c r="K13" s="311"/>
      <c r="L13" s="308"/>
      <c r="M13" s="218"/>
      <c r="N13" s="218"/>
      <c r="O13" s="309"/>
      <c r="P13" s="304"/>
    </row>
    <row r="14" s="173" customFormat="1" ht="12" customHeight="1" spans="1:16">
      <c r="A14" s="194"/>
      <c r="B14" s="199"/>
      <c r="C14" s="200"/>
      <c r="D14" s="204"/>
      <c r="E14" s="205"/>
      <c r="F14" s="207"/>
      <c r="G14" s="207"/>
      <c r="H14" s="206"/>
      <c r="I14" s="305"/>
      <c r="J14" s="310"/>
      <c r="K14" s="311"/>
      <c r="L14" s="308"/>
      <c r="M14" s="218"/>
      <c r="N14" s="218"/>
      <c r="O14" s="309"/>
      <c r="P14" s="304"/>
    </row>
    <row r="15" s="173" customFormat="1" ht="12" customHeight="1" spans="1:16">
      <c r="A15" s="194"/>
      <c r="B15" s="208"/>
      <c r="C15" s="209"/>
      <c r="D15" s="210"/>
      <c r="E15" s="211"/>
      <c r="F15" s="212"/>
      <c r="G15" s="205"/>
      <c r="H15" s="207"/>
      <c r="I15" s="312"/>
      <c r="J15" s="306"/>
      <c r="K15" s="307"/>
      <c r="L15" s="308"/>
      <c r="M15" s="218"/>
      <c r="N15" s="218"/>
      <c r="O15" s="309"/>
      <c r="P15" s="304"/>
    </row>
    <row r="16" s="173" customFormat="1" ht="12" customHeight="1" spans="1:16">
      <c r="A16" s="194"/>
      <c r="B16" s="208"/>
      <c r="C16" s="209"/>
      <c r="D16" s="213"/>
      <c r="E16" s="214"/>
      <c r="F16" s="215"/>
      <c r="G16" s="216"/>
      <c r="H16" s="205"/>
      <c r="I16" s="313"/>
      <c r="J16" s="310"/>
      <c r="K16" s="311"/>
      <c r="L16" s="308"/>
      <c r="M16" s="218"/>
      <c r="N16" s="218"/>
      <c r="O16" s="309"/>
      <c r="P16" s="314"/>
    </row>
    <row r="17" s="173" customFormat="1" ht="12" customHeight="1" spans="1:16">
      <c r="A17" s="194"/>
      <c r="B17" s="208"/>
      <c r="C17" s="209"/>
      <c r="D17" s="213"/>
      <c r="E17" s="214"/>
      <c r="F17" s="214"/>
      <c r="G17" s="214"/>
      <c r="H17" s="215"/>
      <c r="I17" s="216"/>
      <c r="J17" s="205"/>
      <c r="K17" s="205"/>
      <c r="L17" s="307"/>
      <c r="M17" s="218"/>
      <c r="N17" s="218"/>
      <c r="O17" s="309"/>
      <c r="P17" s="314"/>
    </row>
    <row r="18" s="173" customFormat="1" ht="12" customHeight="1" spans="1:16">
      <c r="A18" s="194"/>
      <c r="B18" s="208"/>
      <c r="C18" s="209"/>
      <c r="D18" s="217"/>
      <c r="E18" s="218"/>
      <c r="F18" s="218"/>
      <c r="G18" s="218"/>
      <c r="H18" s="218"/>
      <c r="I18" s="306"/>
      <c r="J18" s="205"/>
      <c r="K18" s="205"/>
      <c r="L18" s="311"/>
      <c r="M18" s="315"/>
      <c r="N18" s="218"/>
      <c r="O18" s="309"/>
      <c r="P18" s="314"/>
    </row>
    <row r="19" s="173" customFormat="1" ht="12" customHeight="1" spans="1:16">
      <c r="A19" s="194"/>
      <c r="B19" s="208">
        <v>43951</v>
      </c>
      <c r="C19" s="209"/>
      <c r="D19" s="217"/>
      <c r="E19" s="218"/>
      <c r="F19" s="218"/>
      <c r="G19" s="218"/>
      <c r="H19" s="218"/>
      <c r="I19" s="218"/>
      <c r="J19" s="215"/>
      <c r="K19" s="216"/>
      <c r="L19" s="205">
        <v>30</v>
      </c>
      <c r="M19" s="205"/>
      <c r="N19" s="306"/>
      <c r="O19" s="316"/>
      <c r="P19" s="314" t="s">
        <v>25</v>
      </c>
    </row>
    <row r="20" s="173" customFormat="1" ht="12" customHeight="1" spans="1:16">
      <c r="A20" s="194"/>
      <c r="B20" s="208"/>
      <c r="C20" s="209"/>
      <c r="D20" s="217"/>
      <c r="E20" s="218"/>
      <c r="F20" s="218"/>
      <c r="G20" s="218"/>
      <c r="H20" s="218"/>
      <c r="I20" s="218"/>
      <c r="J20" s="218"/>
      <c r="K20" s="306"/>
      <c r="L20" s="205"/>
      <c r="M20" s="205"/>
      <c r="N20" s="306"/>
      <c r="O20" s="316"/>
      <c r="P20" s="314"/>
    </row>
    <row r="21" s="173" customFormat="1" ht="12" customHeight="1" spans="1:16">
      <c r="A21" s="194"/>
      <c r="B21" s="208"/>
      <c r="C21" s="209"/>
      <c r="D21" s="217"/>
      <c r="E21" s="218"/>
      <c r="F21" s="218"/>
      <c r="G21" s="218"/>
      <c r="H21" s="218"/>
      <c r="I21" s="218"/>
      <c r="J21" s="218"/>
      <c r="K21" s="306"/>
      <c r="L21" s="205"/>
      <c r="M21" s="205"/>
      <c r="N21" s="306"/>
      <c r="O21" s="316"/>
      <c r="P21" s="314"/>
    </row>
    <row r="22" s="173" customFormat="1" ht="12" customHeight="1" spans="1:16">
      <c r="A22" s="194"/>
      <c r="B22" s="208"/>
      <c r="C22" s="209"/>
      <c r="D22" s="217"/>
      <c r="E22" s="218"/>
      <c r="F22" s="218"/>
      <c r="G22" s="218"/>
      <c r="H22" s="218"/>
      <c r="I22" s="218"/>
      <c r="J22" s="218"/>
      <c r="K22" s="306"/>
      <c r="L22" s="205"/>
      <c r="M22" s="205"/>
      <c r="N22" s="306"/>
      <c r="O22" s="316"/>
      <c r="P22" s="314"/>
    </row>
    <row r="23" s="173" customFormat="1" ht="12" customHeight="1" spans="1:16">
      <c r="A23" s="194"/>
      <c r="B23" s="208"/>
      <c r="C23" s="209"/>
      <c r="D23" s="217"/>
      <c r="E23" s="218"/>
      <c r="F23" s="218"/>
      <c r="G23" s="218"/>
      <c r="H23" s="218"/>
      <c r="I23" s="218"/>
      <c r="J23" s="218"/>
      <c r="K23" s="306"/>
      <c r="L23" s="205"/>
      <c r="M23" s="205"/>
      <c r="N23" s="306"/>
      <c r="O23" s="316"/>
      <c r="P23" s="314"/>
    </row>
    <row r="24" s="173" customFormat="1" ht="12" customHeight="1" spans="1:16">
      <c r="A24" s="194"/>
      <c r="B24" s="208"/>
      <c r="C24" s="209"/>
      <c r="D24" s="217"/>
      <c r="E24" s="218"/>
      <c r="F24" s="218"/>
      <c r="G24" s="218"/>
      <c r="H24" s="218"/>
      <c r="I24" s="218"/>
      <c r="J24" s="218"/>
      <c r="K24" s="306"/>
      <c r="L24" s="205"/>
      <c r="M24" s="205"/>
      <c r="N24" s="306"/>
      <c r="O24" s="316"/>
      <c r="P24" s="314"/>
    </row>
    <row r="25" s="173" customFormat="1" ht="12" customHeight="1" spans="1:16">
      <c r="A25" s="194"/>
      <c r="B25" s="208"/>
      <c r="C25" s="209"/>
      <c r="D25" s="217"/>
      <c r="E25" s="218"/>
      <c r="F25" s="218"/>
      <c r="G25" s="218"/>
      <c r="H25" s="218"/>
      <c r="I25" s="218"/>
      <c r="J25" s="218"/>
      <c r="K25" s="306"/>
      <c r="L25" s="205"/>
      <c r="M25" s="205"/>
      <c r="N25" s="306"/>
      <c r="O25" s="316"/>
      <c r="P25" s="314"/>
    </row>
    <row r="26" s="173" customFormat="1" ht="12" customHeight="1" spans="1:16">
      <c r="A26" s="194"/>
      <c r="B26" s="208"/>
      <c r="C26" s="209"/>
      <c r="D26" s="217"/>
      <c r="E26" s="218"/>
      <c r="F26" s="218"/>
      <c r="G26" s="218"/>
      <c r="H26" s="218"/>
      <c r="I26" s="218"/>
      <c r="J26" s="218"/>
      <c r="K26" s="306"/>
      <c r="L26" s="205"/>
      <c r="M26" s="205"/>
      <c r="N26" s="306"/>
      <c r="O26" s="316"/>
      <c r="P26" s="314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26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27</v>
      </c>
      <c r="B31" s="227"/>
      <c r="C31" s="228"/>
      <c r="D31" s="228"/>
      <c r="E31" s="228"/>
      <c r="F31" s="228"/>
      <c r="G31" s="228"/>
      <c r="H31" s="229">
        <v>54</v>
      </c>
      <c r="J31" s="226" t="s">
        <v>28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29</v>
      </c>
      <c r="B32" s="231"/>
      <c r="C32" s="232"/>
      <c r="D32" s="232"/>
      <c r="E32" s="232"/>
      <c r="F32" s="232"/>
      <c r="G32" s="232"/>
      <c r="H32" s="233"/>
      <c r="J32" s="234" t="s">
        <v>30</v>
      </c>
      <c r="K32" s="236"/>
      <c r="L32" s="236"/>
      <c r="M32" s="236"/>
      <c r="N32" s="236"/>
      <c r="O32" s="236"/>
      <c r="P32" s="237"/>
    </row>
    <row r="33" ht="12" customHeight="1" spans="1:16">
      <c r="A33" s="234" t="s">
        <v>31</v>
      </c>
      <c r="B33" s="235"/>
      <c r="C33" s="236"/>
      <c r="D33" s="236"/>
      <c r="E33" s="236"/>
      <c r="F33" s="236"/>
      <c r="G33" s="236"/>
      <c r="H33" s="237"/>
      <c r="J33" s="321" t="s">
        <v>32</v>
      </c>
      <c r="K33" s="322"/>
      <c r="L33" s="322"/>
      <c r="M33" s="322"/>
      <c r="N33" s="322"/>
      <c r="O33" s="322"/>
      <c r="P33" s="241">
        <f>SUM(P31:P32)</f>
        <v>0</v>
      </c>
    </row>
    <row r="34" ht="24.9" customHeight="1" spans="1:8">
      <c r="A34" s="238" t="s">
        <v>33</v>
      </c>
      <c r="B34" s="239"/>
      <c r="C34" s="240"/>
      <c r="D34" s="240"/>
      <c r="E34" s="240"/>
      <c r="F34" s="240"/>
      <c r="G34" s="240"/>
      <c r="H34" s="241">
        <f>H31+H32-H33</f>
        <v>54</v>
      </c>
    </row>
    <row r="35" ht="3.9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34</v>
      </c>
      <c r="B36" s="244"/>
      <c r="C36" s="244"/>
      <c r="D36" s="244"/>
      <c r="E36" s="244"/>
      <c r="F36" s="244"/>
      <c r="G36" s="245"/>
      <c r="H36" s="246" t="s">
        <v>35</v>
      </c>
      <c r="I36" s="246"/>
      <c r="J36" s="246"/>
      <c r="K36" s="246"/>
      <c r="L36" s="246"/>
      <c r="M36" s="246" t="s">
        <v>36</v>
      </c>
      <c r="N36" s="246"/>
      <c r="O36" s="246"/>
      <c r="P36" s="323"/>
    </row>
    <row r="37" s="174" customFormat="1" ht="12.75" customHeight="1" spans="1:16">
      <c r="A37" s="247">
        <v>1</v>
      </c>
      <c r="B37" s="248"/>
      <c r="C37" s="249"/>
      <c r="D37" s="249"/>
      <c r="E37" s="249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324"/>
    </row>
    <row r="38" s="174" customFormat="1" ht="12.75" customHeight="1" spans="1:16">
      <c r="A38" s="252">
        <v>2</v>
      </c>
      <c r="B38" s="253"/>
      <c r="C38" s="254"/>
      <c r="D38" s="254"/>
      <c r="E38" s="254"/>
      <c r="F38" s="254"/>
      <c r="G38" s="255"/>
      <c r="H38" s="256"/>
      <c r="I38" s="256"/>
      <c r="J38" s="256"/>
      <c r="K38" s="256"/>
      <c r="L38" s="256"/>
      <c r="M38" s="256"/>
      <c r="N38" s="256"/>
      <c r="O38" s="256"/>
      <c r="P38" s="325"/>
    </row>
    <row r="39" s="174" customFormat="1" ht="12.75" customHeight="1" spans="1:16">
      <c r="A39" s="252">
        <v>3</v>
      </c>
      <c r="B39" s="253"/>
      <c r="C39" s="254"/>
      <c r="D39" s="254"/>
      <c r="E39" s="254"/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37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8.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.1" customHeight="1" spans="1:16">
      <c r="A44" s="263" t="s">
        <v>38</v>
      </c>
      <c r="B44" s="264"/>
      <c r="C44" s="264"/>
      <c r="D44" s="264"/>
      <c r="E44" s="264"/>
      <c r="F44" s="264"/>
      <c r="G44" s="264"/>
      <c r="H44" s="265" t="s">
        <v>39</v>
      </c>
      <c r="I44" s="265"/>
      <c r="J44" s="265"/>
      <c r="K44" s="265"/>
      <c r="L44" s="327"/>
      <c r="M44" s="328" t="s">
        <v>40</v>
      </c>
      <c r="N44" s="328"/>
      <c r="O44" s="328"/>
      <c r="P44" s="329" t="s">
        <v>41</v>
      </c>
    </row>
    <row r="45" ht="15.9" customHeight="1" spans="1:16">
      <c r="A45" s="266" t="s">
        <v>42</v>
      </c>
      <c r="B45" s="267"/>
      <c r="C45" s="267"/>
      <c r="D45" s="267"/>
      <c r="E45" s="267"/>
      <c r="F45" s="267"/>
      <c r="G45" s="267"/>
      <c r="H45" s="268" t="s">
        <v>43</v>
      </c>
      <c r="I45" s="268"/>
      <c r="J45" s="268"/>
      <c r="K45" s="268"/>
      <c r="L45" s="330"/>
      <c r="M45" s="331" t="s">
        <v>44</v>
      </c>
      <c r="N45" s="331"/>
      <c r="O45" s="331"/>
      <c r="P45" s="332" t="s">
        <v>45</v>
      </c>
    </row>
    <row r="46" ht="12.75" customHeight="1" spans="7:12">
      <c r="G46" s="269" t="s">
        <v>46</v>
      </c>
      <c r="H46" s="269"/>
      <c r="I46" s="269"/>
      <c r="J46" s="269"/>
      <c r="K46" s="269"/>
      <c r="L46" s="269"/>
    </row>
    <row r="47" ht="12" customHeight="1" spans="7:12">
      <c r="G47" s="225" t="s">
        <v>47</v>
      </c>
      <c r="H47" s="225"/>
      <c r="I47" s="225"/>
      <c r="J47" s="225"/>
      <c r="K47" s="225"/>
      <c r="L47" s="225"/>
    </row>
    <row r="48" ht="12" customHeight="1" spans="7:15">
      <c r="G48" s="270" t="s">
        <v>48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49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50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51</v>
      </c>
      <c r="B51" s="273"/>
      <c r="C51" s="274"/>
      <c r="D51" s="274"/>
      <c r="E51" s="274"/>
      <c r="F51" s="274"/>
      <c r="G51" s="274" t="s">
        <v>52</v>
      </c>
      <c r="H51" s="274"/>
      <c r="I51" s="274"/>
      <c r="J51" s="274"/>
      <c r="K51" s="274"/>
      <c r="L51" s="274"/>
      <c r="M51" s="182" t="s">
        <v>53</v>
      </c>
      <c r="N51" s="182"/>
      <c r="O51" s="182"/>
      <c r="P51" s="289"/>
    </row>
    <row r="52" ht="35.1" customHeight="1" spans="1:16">
      <c r="A52" s="275" t="str">
        <f>N6</f>
        <v>Elcasmer Acedo</v>
      </c>
      <c r="B52" s="276"/>
      <c r="C52" s="277"/>
      <c r="D52" s="277"/>
      <c r="E52" s="277"/>
      <c r="F52" s="277"/>
      <c r="G52" s="277" t="str">
        <f>I6</f>
        <v>Catherine Galvez Cusi</v>
      </c>
      <c r="H52" s="277"/>
      <c r="I52" s="277"/>
      <c r="J52" s="277"/>
      <c r="K52" s="277"/>
      <c r="L52" s="277"/>
      <c r="M52" s="333"/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54</v>
      </c>
      <c r="N53" s="280"/>
      <c r="O53" s="280"/>
      <c r="P53" s="335"/>
    </row>
    <row r="54" ht="3.75" customHeight="1"/>
    <row r="55" s="170" customFormat="1" ht="12.75" customHeight="1" spans="1:16">
      <c r="A55" s="281" t="s">
        <v>55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.1" customHeight="1" spans="1:16">
      <c r="A56" s="282">
        <v>1</v>
      </c>
      <c r="B56" s="283" t="s">
        <v>56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.1" customHeight="1" spans="1:16">
      <c r="A57" s="282">
        <v>2</v>
      </c>
      <c r="B57" s="283" t="s">
        <v>57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.1" customHeight="1" spans="1:16">
      <c r="A58" s="282">
        <v>3</v>
      </c>
      <c r="B58" s="283" t="s">
        <v>58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.1" customHeight="1" spans="1:16">
      <c r="A59" s="282">
        <v>4</v>
      </c>
      <c r="B59" s="284" t="s">
        <v>59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.1" customHeight="1" spans="1:16">
      <c r="A60" s="282">
        <v>5</v>
      </c>
      <c r="B60" s="283" t="s">
        <v>60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.1" customHeight="1" spans="1:16">
      <c r="A61" s="282">
        <v>6</v>
      </c>
      <c r="B61" s="285" t="s">
        <v>61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zoomScale="148" zoomScaleNormal="148" topLeftCell="C1" workbookViewId="0">
      <selection activeCell="T16" sqref="T16"/>
    </sheetView>
  </sheetViews>
  <sheetFormatPr defaultColWidth="10.8857142857143" defaultRowHeight="12.75"/>
  <cols>
    <col min="1" max="1" width="2.66666666666667" style="1" customWidth="1"/>
    <col min="2" max="2" width="11.1047619047619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857142857143" style="1"/>
  </cols>
  <sheetData>
    <row r="1" ht="15" spans="1:24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63</v>
      </c>
      <c r="B2" s="68"/>
      <c r="C2" s="68"/>
      <c r="D2" s="68"/>
      <c r="E2" s="68"/>
      <c r="F2" s="69" t="s">
        <v>64</v>
      </c>
      <c r="G2" s="69"/>
      <c r="H2" s="69"/>
      <c r="I2" s="69"/>
      <c r="J2" s="69"/>
      <c r="K2" s="69"/>
      <c r="L2" s="69" t="s">
        <v>65</v>
      </c>
      <c r="M2" s="69"/>
      <c r="N2" s="69"/>
      <c r="O2" s="69"/>
      <c r="P2" s="69"/>
      <c r="Q2" s="69"/>
      <c r="R2" s="69" t="s">
        <v>66</v>
      </c>
      <c r="S2" s="69"/>
      <c r="T2" s="68" t="s">
        <v>67</v>
      </c>
      <c r="U2" s="68"/>
      <c r="V2" s="68"/>
      <c r="W2" s="68" t="s">
        <v>68</v>
      </c>
      <c r="X2" s="68"/>
    </row>
    <row r="3" s="63" customFormat="1" ht="18.9" customHeight="1" spans="1:24">
      <c r="A3" s="70" t="str">
        <f>'Summary of Activities'!A6</f>
        <v>Metro Cebu</v>
      </c>
      <c r="B3" s="70"/>
      <c r="C3" s="70"/>
      <c r="D3" s="70"/>
      <c r="E3" s="70"/>
      <c r="F3" s="70" t="str">
        <f>'Summary of Activities'!I6</f>
        <v>Catherine Galvez Cusi</v>
      </c>
      <c r="G3" s="70"/>
      <c r="H3" s="70"/>
      <c r="I3" s="70"/>
      <c r="J3" s="70"/>
      <c r="K3" s="70"/>
      <c r="L3" s="70" t="str">
        <f>'Summary of Activities'!N6</f>
        <v>Elcasmer Acedo</v>
      </c>
      <c r="M3" s="70"/>
      <c r="N3" s="70"/>
      <c r="O3" s="70"/>
      <c r="P3" s="70"/>
      <c r="Q3" s="70"/>
      <c r="R3" s="70" t="str">
        <f>'Summary of Activities'!H6</f>
        <v>1-B</v>
      </c>
      <c r="S3" s="70"/>
      <c r="T3" s="149">
        <f>'Summary of Activities'!K2</f>
        <v>43922</v>
      </c>
      <c r="U3" s="70"/>
      <c r="V3" s="70"/>
      <c r="W3" s="150">
        <f>'Summary of Activities'!O8</f>
        <v>44025</v>
      </c>
      <c r="X3" s="150"/>
    </row>
    <row r="4" s="64" customFormat="1" ht="12" customHeight="1" spans="1:24">
      <c r="A4" s="71" t="s">
        <v>69</v>
      </c>
      <c r="B4" s="72"/>
      <c r="C4" s="73" t="s">
        <v>70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71</v>
      </c>
      <c r="V4" s="153"/>
      <c r="W4" s="153"/>
      <c r="X4" s="154"/>
    </row>
    <row r="5" s="65" customFormat="1" ht="11.25" spans="1:24">
      <c r="A5" s="34">
        <v>1</v>
      </c>
      <c r="B5" s="75">
        <f>'Summary of Activities'!B18</f>
        <v>0</v>
      </c>
      <c r="C5" s="76" t="s">
        <v>72</v>
      </c>
      <c r="D5" s="77"/>
      <c r="E5" s="78"/>
      <c r="F5" s="79" t="s">
        <v>73</v>
      </c>
      <c r="G5" s="77"/>
      <c r="H5" s="80"/>
      <c r="I5" s="76" t="s">
        <v>74</v>
      </c>
      <c r="J5" s="77"/>
      <c r="K5" s="78"/>
      <c r="L5" s="79" t="s">
        <v>75</v>
      </c>
      <c r="M5" s="77"/>
      <c r="N5" s="80"/>
      <c r="O5" s="76" t="s">
        <v>76</v>
      </c>
      <c r="P5" s="77"/>
      <c r="Q5" s="78"/>
      <c r="R5" s="79" t="s">
        <v>77</v>
      </c>
      <c r="S5" s="77"/>
      <c r="T5" s="80"/>
      <c r="U5" s="155"/>
      <c r="V5" s="156" t="s">
        <v>78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79</v>
      </c>
      <c r="W6" s="159"/>
      <c r="X6" s="160"/>
    </row>
    <row r="7" ht="13.5" spans="1:24">
      <c r="A7" s="87"/>
      <c r="B7" s="88"/>
      <c r="C7" s="89" t="s">
        <v>80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81</v>
      </c>
      <c r="R7" s="161"/>
      <c r="S7" s="161"/>
      <c r="T7" s="91"/>
      <c r="U7" s="91"/>
      <c r="V7" s="91"/>
      <c r="W7" s="91"/>
      <c r="X7" s="162"/>
    </row>
    <row r="8" ht="5.1" customHeight="1"/>
    <row r="9" s="64" customFormat="1" ht="12" customHeight="1" spans="1:24">
      <c r="A9" s="71" t="s">
        <v>69</v>
      </c>
      <c r="B9" s="72"/>
      <c r="C9" s="73" t="s">
        <v>70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71</v>
      </c>
      <c r="V9" s="153"/>
      <c r="W9" s="153"/>
      <c r="X9" s="154"/>
    </row>
    <row r="10" s="65" customFormat="1" ht="11.25" spans="1:24">
      <c r="A10" s="34">
        <v>2</v>
      </c>
      <c r="B10" s="75">
        <f>'Summary of Activities'!B19</f>
        <v>43951</v>
      </c>
      <c r="C10" s="76" t="s">
        <v>72</v>
      </c>
      <c r="D10" s="77"/>
      <c r="E10" s="78"/>
      <c r="F10" s="79" t="s">
        <v>73</v>
      </c>
      <c r="G10" s="77"/>
      <c r="H10" s="80"/>
      <c r="I10" s="76" t="s">
        <v>74</v>
      </c>
      <c r="J10" s="77"/>
      <c r="K10" s="78"/>
      <c r="L10" s="79" t="s">
        <v>75</v>
      </c>
      <c r="M10" s="77"/>
      <c r="N10" s="80"/>
      <c r="O10" s="76" t="s">
        <v>76</v>
      </c>
      <c r="P10" s="77"/>
      <c r="Q10" s="78"/>
      <c r="R10" s="79" t="s">
        <v>77</v>
      </c>
      <c r="S10" s="77"/>
      <c r="T10" s="80"/>
      <c r="U10" s="155"/>
      <c r="V10" s="156" t="s">
        <v>78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>
        <v>1800</v>
      </c>
      <c r="P11" s="83">
        <v>7320</v>
      </c>
      <c r="Q11" s="84">
        <v>755156.75</v>
      </c>
      <c r="R11" s="85"/>
      <c r="S11" s="83"/>
      <c r="T11" s="86"/>
      <c r="U11" s="158" t="s">
        <v>82</v>
      </c>
      <c r="V11" s="159" t="s">
        <v>79</v>
      </c>
      <c r="W11" s="159"/>
      <c r="X11" s="160"/>
    </row>
    <row r="12" ht="13.5" spans="1:24">
      <c r="A12" s="87"/>
      <c r="B12" s="88"/>
      <c r="C12" s="89" t="s">
        <v>80</v>
      </c>
      <c r="D12" s="90"/>
      <c r="E12" s="91" t="s">
        <v>83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81</v>
      </c>
      <c r="R12" s="161"/>
      <c r="S12" s="161"/>
      <c r="T12" s="91" t="s">
        <v>84</v>
      </c>
      <c r="U12" s="91"/>
      <c r="V12" s="91"/>
      <c r="W12" s="91"/>
      <c r="X12" s="162"/>
    </row>
    <row r="13" ht="5.1" customHeight="1"/>
    <row r="14" s="64" customFormat="1" ht="12" customHeight="1" spans="1:24">
      <c r="A14" s="71" t="s">
        <v>69</v>
      </c>
      <c r="B14" s="72"/>
      <c r="C14" s="73" t="s">
        <v>70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71</v>
      </c>
      <c r="V14" s="153"/>
      <c r="W14" s="153"/>
      <c r="X14" s="154"/>
    </row>
    <row r="15" s="65" customFormat="1" ht="11.25" spans="1:24">
      <c r="A15" s="34">
        <v>3</v>
      </c>
      <c r="B15" s="75">
        <f>'Summary of Activities'!B20</f>
        <v>0</v>
      </c>
      <c r="C15" s="76" t="s">
        <v>72</v>
      </c>
      <c r="D15" s="77"/>
      <c r="E15" s="78"/>
      <c r="F15" s="79" t="s">
        <v>73</v>
      </c>
      <c r="G15" s="77"/>
      <c r="H15" s="80"/>
      <c r="I15" s="76" t="s">
        <v>74</v>
      </c>
      <c r="J15" s="77"/>
      <c r="K15" s="78"/>
      <c r="L15" s="79" t="s">
        <v>75</v>
      </c>
      <c r="M15" s="77"/>
      <c r="N15" s="80"/>
      <c r="O15" s="76" t="s">
        <v>76</v>
      </c>
      <c r="P15" s="77"/>
      <c r="Q15" s="78"/>
      <c r="R15" s="79" t="s">
        <v>77</v>
      </c>
      <c r="S15" s="77"/>
      <c r="T15" s="80"/>
      <c r="U15" s="155" t="s">
        <v>82</v>
      </c>
      <c r="V15" s="156" t="s">
        <v>78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79</v>
      </c>
      <c r="W16" s="159"/>
      <c r="X16" s="160"/>
    </row>
    <row r="17" ht="13.5" spans="1:24">
      <c r="A17" s="87"/>
      <c r="B17" s="88"/>
      <c r="C17" s="89" t="s">
        <v>80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81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69</v>
      </c>
      <c r="B19" s="72"/>
      <c r="C19" s="73" t="s">
        <v>70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71</v>
      </c>
      <c r="V19" s="153"/>
      <c r="W19" s="153"/>
      <c r="X19" s="154"/>
    </row>
    <row r="20" s="65" customFormat="1" ht="11.25" spans="1:24">
      <c r="A20" s="34">
        <v>4</v>
      </c>
      <c r="B20" s="75">
        <f>'Summary of Activities'!B21</f>
        <v>0</v>
      </c>
      <c r="C20" s="76" t="s">
        <v>72</v>
      </c>
      <c r="D20" s="77"/>
      <c r="E20" s="78"/>
      <c r="F20" s="79" t="s">
        <v>73</v>
      </c>
      <c r="G20" s="77"/>
      <c r="H20" s="80"/>
      <c r="I20" s="76" t="s">
        <v>74</v>
      </c>
      <c r="J20" s="77"/>
      <c r="K20" s="78"/>
      <c r="L20" s="79" t="s">
        <v>75</v>
      </c>
      <c r="M20" s="77"/>
      <c r="N20" s="80"/>
      <c r="O20" s="76" t="s">
        <v>76</v>
      </c>
      <c r="P20" s="77"/>
      <c r="Q20" s="78"/>
      <c r="R20" s="79" t="s">
        <v>77</v>
      </c>
      <c r="S20" s="77"/>
      <c r="T20" s="80"/>
      <c r="U20" s="155"/>
      <c r="V20" s="156" t="s">
        <v>78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79</v>
      </c>
      <c r="W21" s="159"/>
      <c r="X21" s="160"/>
    </row>
    <row r="22" ht="13.5" spans="1:24">
      <c r="A22" s="87"/>
      <c r="B22" s="88"/>
      <c r="C22" s="89" t="s">
        <v>80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81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69</v>
      </c>
      <c r="B24" s="72"/>
      <c r="C24" s="73" t="s">
        <v>70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71</v>
      </c>
      <c r="V24" s="153"/>
      <c r="W24" s="153"/>
      <c r="X24" s="154"/>
    </row>
    <row r="25" s="65" customFormat="1" ht="11.25" spans="1:24">
      <c r="A25" s="34">
        <v>5</v>
      </c>
      <c r="B25" s="75">
        <f>'Summary of Activities'!B22</f>
        <v>0</v>
      </c>
      <c r="C25" s="76" t="s">
        <v>72</v>
      </c>
      <c r="D25" s="77"/>
      <c r="E25" s="78"/>
      <c r="F25" s="79" t="s">
        <v>73</v>
      </c>
      <c r="G25" s="77"/>
      <c r="H25" s="80"/>
      <c r="I25" s="76" t="s">
        <v>74</v>
      </c>
      <c r="J25" s="77"/>
      <c r="K25" s="78"/>
      <c r="L25" s="79" t="s">
        <v>75</v>
      </c>
      <c r="M25" s="77"/>
      <c r="N25" s="80"/>
      <c r="O25" s="76" t="s">
        <v>76</v>
      </c>
      <c r="P25" s="77"/>
      <c r="Q25" s="78"/>
      <c r="R25" s="79" t="s">
        <v>77</v>
      </c>
      <c r="S25" s="77"/>
      <c r="T25" s="80"/>
      <c r="U25" s="155" t="s">
        <v>82</v>
      </c>
      <c r="V25" s="156" t="s">
        <v>78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79</v>
      </c>
      <c r="W26" s="159"/>
      <c r="X26" s="160"/>
    </row>
    <row r="27" ht="13.5" spans="1:24">
      <c r="A27" s="87"/>
      <c r="B27" s="88"/>
      <c r="C27" s="89" t="s">
        <v>80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81</v>
      </c>
      <c r="R27" s="161"/>
      <c r="S27" s="161"/>
      <c r="T27" s="91" t="s">
        <v>85</v>
      </c>
      <c r="U27" s="91"/>
      <c r="V27" s="91"/>
      <c r="W27" s="91"/>
      <c r="X27" s="162"/>
    </row>
    <row r="28" ht="5.1" customHeight="1"/>
    <row r="29" s="64" customFormat="1" ht="12" customHeight="1" spans="1:24">
      <c r="A29" s="71" t="s">
        <v>69</v>
      </c>
      <c r="B29" s="72"/>
      <c r="C29" s="73" t="s">
        <v>70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71</v>
      </c>
      <c r="V29" s="153"/>
      <c r="W29" s="153"/>
      <c r="X29" s="154"/>
    </row>
    <row r="30" s="65" customFormat="1" ht="11.25" spans="1:24">
      <c r="A30" s="34">
        <v>6</v>
      </c>
      <c r="B30" s="75">
        <f>'Summary of Activities'!B24</f>
        <v>0</v>
      </c>
      <c r="C30" s="76" t="s">
        <v>72</v>
      </c>
      <c r="D30" s="77"/>
      <c r="E30" s="78"/>
      <c r="F30" s="79" t="s">
        <v>73</v>
      </c>
      <c r="G30" s="77"/>
      <c r="H30" s="80"/>
      <c r="I30" s="76" t="s">
        <v>74</v>
      </c>
      <c r="J30" s="77"/>
      <c r="K30" s="78"/>
      <c r="L30" s="79" t="s">
        <v>75</v>
      </c>
      <c r="M30" s="77"/>
      <c r="N30" s="80"/>
      <c r="O30" s="76" t="s">
        <v>76</v>
      </c>
      <c r="P30" s="77"/>
      <c r="Q30" s="78"/>
      <c r="R30" s="79" t="s">
        <v>77</v>
      </c>
      <c r="S30" s="77"/>
      <c r="T30" s="80"/>
      <c r="U30" s="155" t="s">
        <v>82</v>
      </c>
      <c r="V30" s="156" t="s">
        <v>78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79</v>
      </c>
      <c r="W31" s="159"/>
      <c r="X31" s="160"/>
    </row>
    <row r="32" ht="13.5" spans="1:24">
      <c r="A32" s="87"/>
      <c r="B32" s="88"/>
      <c r="C32" s="89" t="s">
        <v>80</v>
      </c>
      <c r="D32" s="90"/>
      <c r="E32" s="91" t="s">
        <v>86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81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69</v>
      </c>
      <c r="B34" s="72"/>
      <c r="C34" s="73" t="s">
        <v>70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71</v>
      </c>
      <c r="V34" s="153"/>
      <c r="W34" s="153"/>
      <c r="X34" s="154"/>
    </row>
    <row r="35" s="65" customFormat="1" ht="11.25" spans="1:24">
      <c r="A35" s="34">
        <v>7</v>
      </c>
      <c r="B35" s="75">
        <f>'Summary of Activities'!B25</f>
        <v>0</v>
      </c>
      <c r="C35" s="76" t="s">
        <v>72</v>
      </c>
      <c r="D35" s="77"/>
      <c r="E35" s="78"/>
      <c r="F35" s="79" t="s">
        <v>73</v>
      </c>
      <c r="G35" s="77"/>
      <c r="H35" s="80"/>
      <c r="I35" s="76" t="s">
        <v>74</v>
      </c>
      <c r="J35" s="77"/>
      <c r="K35" s="78"/>
      <c r="L35" s="79" t="s">
        <v>75</v>
      </c>
      <c r="M35" s="77"/>
      <c r="N35" s="80"/>
      <c r="O35" s="76" t="s">
        <v>76</v>
      </c>
      <c r="P35" s="77"/>
      <c r="Q35" s="78"/>
      <c r="R35" s="79" t="s">
        <v>77</v>
      </c>
      <c r="S35" s="77"/>
      <c r="T35" s="80"/>
      <c r="U35" s="155" t="s">
        <v>82</v>
      </c>
      <c r="V35" s="156" t="s">
        <v>78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79</v>
      </c>
      <c r="W36" s="159"/>
      <c r="X36" s="160"/>
    </row>
    <row r="37" ht="13.5" spans="1:24">
      <c r="A37" s="87"/>
      <c r="B37" s="88"/>
      <c r="C37" s="89" t="s">
        <v>80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81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69</v>
      </c>
      <c r="B39" s="72"/>
      <c r="C39" s="73" t="s">
        <v>70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71</v>
      </c>
      <c r="V39" s="153"/>
      <c r="W39" s="153"/>
      <c r="X39" s="154"/>
    </row>
    <row r="40" s="65" customFormat="1" ht="11.25" spans="1:24">
      <c r="A40" s="34">
        <v>8</v>
      </c>
      <c r="B40" s="75">
        <f>'Summary of Activities'!B26</f>
        <v>0</v>
      </c>
      <c r="C40" s="76" t="s">
        <v>72</v>
      </c>
      <c r="D40" s="77"/>
      <c r="E40" s="78"/>
      <c r="F40" s="79" t="s">
        <v>73</v>
      </c>
      <c r="G40" s="77"/>
      <c r="H40" s="80"/>
      <c r="I40" s="76" t="s">
        <v>74</v>
      </c>
      <c r="J40" s="77"/>
      <c r="K40" s="78"/>
      <c r="L40" s="79" t="s">
        <v>75</v>
      </c>
      <c r="M40" s="77"/>
      <c r="N40" s="80"/>
      <c r="O40" s="76" t="s">
        <v>76</v>
      </c>
      <c r="P40" s="77"/>
      <c r="Q40" s="78"/>
      <c r="R40" s="79" t="s">
        <v>77</v>
      </c>
      <c r="S40" s="77"/>
      <c r="T40" s="80"/>
      <c r="U40" s="155" t="s">
        <v>82</v>
      </c>
      <c r="V40" s="156" t="s">
        <v>78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79</v>
      </c>
      <c r="W41" s="159"/>
      <c r="X41" s="160"/>
    </row>
    <row r="42" ht="13.5" spans="1:24">
      <c r="A42" s="87"/>
      <c r="B42" s="88"/>
      <c r="C42" s="89" t="s">
        <v>80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81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87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88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89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90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91</v>
      </c>
      <c r="C46" s="97"/>
      <c r="D46" s="97"/>
      <c r="E46" s="97"/>
      <c r="F46" s="98" t="s">
        <v>92</v>
      </c>
      <c r="G46" s="98"/>
      <c r="H46" s="99" t="s">
        <v>93</v>
      </c>
      <c r="I46" s="124"/>
      <c r="J46" s="98" t="s">
        <v>94</v>
      </c>
      <c r="K46" s="98"/>
      <c r="L46" s="125"/>
      <c r="M46" s="121">
        <v>2</v>
      </c>
      <c r="N46" s="126" t="s">
        <v>95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72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96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73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97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74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75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98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99</v>
      </c>
      <c r="C51" s="101"/>
      <c r="D51" s="101"/>
      <c r="E51" s="101"/>
      <c r="F51" s="102">
        <f>O6+O11+O16+O21+O26+O31+O36+O41</f>
        <v>1800</v>
      </c>
      <c r="G51" s="103"/>
      <c r="H51" s="102">
        <f>P6+P11+P16+P21+P26+P31+P36+P41</f>
        <v>7320</v>
      </c>
      <c r="I51" s="103"/>
      <c r="J51" s="128">
        <f>Q6+Q11+Q16+Q21+Q26+Q31+Q36+Q41</f>
        <v>755156.75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77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100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.1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.1" customHeight="1" spans="1:24">
      <c r="A54" s="113" t="s">
        <v>101</v>
      </c>
      <c r="B54" s="114"/>
      <c r="C54" s="114"/>
      <c r="D54" s="114"/>
      <c r="E54" s="115"/>
      <c r="F54" s="116">
        <f>SUM(F47:G51)</f>
        <v>1800</v>
      </c>
      <c r="G54" s="117"/>
      <c r="H54" s="116">
        <f>SUM(H47:I52)</f>
        <v>7320</v>
      </c>
      <c r="I54" s="117"/>
      <c r="J54" s="144">
        <f>SUM(J47:L52)</f>
        <v>755156.75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0.8857142857143" defaultRowHeight="14.25"/>
  <cols>
    <col min="1" max="1" width="2.33333333333333" style="2" customWidth="1"/>
    <col min="2" max="2" width="2.88571428571429" style="2" customWidth="1"/>
    <col min="3" max="6" width="13.1047619047619" style="2" customWidth="1"/>
    <col min="7" max="7" width="14" style="2" customWidth="1"/>
    <col min="8" max="8" width="3.1047619047619" style="2" customWidth="1"/>
    <col min="9" max="9" width="17.1047619047619" style="2" customWidth="1"/>
    <col min="10" max="16384" width="10.8857142857143" style="2"/>
  </cols>
  <sheetData>
    <row r="1" ht="69" customHeight="1" spans="1:9">
      <c r="A1" s="3" t="s">
        <v>3</v>
      </c>
      <c r="B1" s="3"/>
      <c r="C1" s="3"/>
      <c r="D1" s="3"/>
      <c r="H1" s="4" t="s">
        <v>102</v>
      </c>
      <c r="I1" s="4"/>
    </row>
    <row r="2" ht="18" customHeight="1" spans="1:9">
      <c r="A2" s="5" t="s">
        <v>103</v>
      </c>
      <c r="B2" s="5"/>
      <c r="C2" s="5"/>
      <c r="D2" s="5"/>
      <c r="H2" s="6">
        <v>43575</v>
      </c>
      <c r="I2" s="6"/>
    </row>
    <row r="3" ht="18.9" customHeight="1" spans="1:9">
      <c r="A3" s="7" t="s">
        <v>104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105</v>
      </c>
      <c r="B4" s="10"/>
      <c r="C4" s="10"/>
      <c r="D4" s="10"/>
      <c r="E4" s="10"/>
      <c r="F4" s="10"/>
      <c r="G4" s="11"/>
      <c r="H4" s="12" t="s">
        <v>106</v>
      </c>
      <c r="I4" s="57"/>
    </row>
    <row r="5" ht="11.1" customHeight="1" spans="1:9">
      <c r="A5" s="13"/>
      <c r="B5" s="14" t="s">
        <v>107</v>
      </c>
      <c r="C5" s="14"/>
      <c r="D5" s="14"/>
      <c r="E5" s="14"/>
      <c r="F5" s="14"/>
      <c r="G5" s="15"/>
      <c r="H5" s="16" t="s">
        <v>108</v>
      </c>
      <c r="I5" s="58" t="s">
        <v>109</v>
      </c>
    </row>
    <row r="6" s="1" customFormat="1" ht="24" customHeight="1" spans="1:9">
      <c r="A6" s="13"/>
      <c r="B6" s="17">
        <v>1</v>
      </c>
      <c r="C6" s="18" t="s">
        <v>110</v>
      </c>
      <c r="D6" s="19"/>
      <c r="E6" s="19"/>
      <c r="F6" s="19"/>
      <c r="G6" s="19"/>
      <c r="H6" s="20"/>
      <c r="I6" s="59"/>
    </row>
    <row r="7" s="1" customFormat="1" ht="11.1" customHeight="1" spans="1:9">
      <c r="A7" s="13"/>
      <c r="B7" s="21">
        <v>2</v>
      </c>
      <c r="C7" s="22" t="s">
        <v>111</v>
      </c>
      <c r="D7" s="23"/>
      <c r="E7" s="23"/>
      <c r="F7" s="23"/>
      <c r="G7" s="23"/>
      <c r="H7" s="20"/>
      <c r="I7" s="59"/>
    </row>
    <row r="8" s="1" customFormat="1" ht="11.1" customHeight="1" spans="1:9">
      <c r="A8" s="13"/>
      <c r="B8" s="17">
        <v>3</v>
      </c>
      <c r="C8" s="22" t="s">
        <v>112</v>
      </c>
      <c r="D8" s="23"/>
      <c r="E8" s="23"/>
      <c r="F8" s="23"/>
      <c r="G8" s="23"/>
      <c r="H8" s="20"/>
      <c r="I8" s="59"/>
    </row>
    <row r="9" s="1" customFormat="1" ht="11.1" customHeight="1" spans="1:9">
      <c r="A9" s="13"/>
      <c r="B9" s="17"/>
      <c r="C9" s="22" t="s">
        <v>113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114</v>
      </c>
      <c r="D10" s="19"/>
      <c r="E10" s="19"/>
      <c r="F10" s="19"/>
      <c r="G10" s="19"/>
      <c r="H10" s="20"/>
      <c r="I10" s="59"/>
    </row>
    <row r="11" s="1" customFormat="1" ht="11.1" customHeight="1" spans="1:9">
      <c r="A11" s="13"/>
      <c r="B11" s="17"/>
      <c r="C11" s="24" t="s">
        <v>115</v>
      </c>
      <c r="D11" s="25"/>
      <c r="E11" s="25"/>
      <c r="F11" s="25"/>
      <c r="G11" s="25"/>
      <c r="H11" s="20"/>
      <c r="I11" s="59"/>
    </row>
    <row r="12" s="1" customFormat="1" ht="11.1" customHeight="1" spans="1:9">
      <c r="A12" s="13"/>
      <c r="B12" s="21">
        <v>4</v>
      </c>
      <c r="C12" s="22" t="s">
        <v>116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117</v>
      </c>
      <c r="D13" s="19"/>
      <c r="E13" s="19"/>
      <c r="F13" s="19"/>
      <c r="G13" s="19"/>
      <c r="H13" s="20"/>
      <c r="I13" s="59"/>
    </row>
    <row r="14" s="1" customFormat="1" ht="11.1" customHeight="1" spans="1:9">
      <c r="A14" s="13"/>
      <c r="B14" s="21">
        <v>6</v>
      </c>
      <c r="C14" s="22" t="s">
        <v>118</v>
      </c>
      <c r="D14" s="23"/>
      <c r="E14" s="23"/>
      <c r="F14" s="23"/>
      <c r="G14" s="23"/>
      <c r="H14" s="20"/>
      <c r="I14" s="59"/>
    </row>
    <row r="15" s="1" customFormat="1" ht="11.1" customHeight="1" spans="1:9">
      <c r="A15" s="13"/>
      <c r="B15" s="21">
        <v>7</v>
      </c>
      <c r="C15" s="22" t="s">
        <v>119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120</v>
      </c>
      <c r="D16" s="19"/>
      <c r="E16" s="19"/>
      <c r="F16" s="19"/>
      <c r="G16" s="19"/>
      <c r="H16" s="20"/>
      <c r="I16" s="59"/>
    </row>
    <row r="17" s="1" customFormat="1" ht="11.1" customHeight="1" spans="1:9">
      <c r="A17" s="13"/>
      <c r="B17" s="21">
        <v>9</v>
      </c>
      <c r="C17" s="22" t="s">
        <v>121</v>
      </c>
      <c r="D17" s="23"/>
      <c r="E17" s="23"/>
      <c r="F17" s="23"/>
      <c r="G17" s="23"/>
      <c r="H17" s="20"/>
      <c r="I17" s="59"/>
    </row>
    <row r="18" ht="5.1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122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123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124</v>
      </c>
      <c r="D21" s="19"/>
      <c r="E21" s="19"/>
      <c r="F21" s="19"/>
      <c r="G21" s="19"/>
      <c r="H21" s="20"/>
      <c r="I21" s="59"/>
    </row>
    <row r="22" s="1" customFormat="1" ht="11.1" customHeight="1" spans="1:9">
      <c r="A22" s="34"/>
      <c r="B22" s="21">
        <v>2</v>
      </c>
      <c r="C22" s="22" t="s">
        <v>125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126</v>
      </c>
      <c r="D23" s="19"/>
      <c r="E23" s="19"/>
      <c r="F23" s="19"/>
      <c r="G23" s="19"/>
      <c r="H23" s="20"/>
      <c r="I23" s="59"/>
    </row>
    <row r="24" s="1" customFormat="1" ht="23.1" customHeight="1" spans="1:9">
      <c r="A24" s="34"/>
      <c r="B24" s="26">
        <v>4</v>
      </c>
      <c r="C24" s="18" t="s">
        <v>127</v>
      </c>
      <c r="D24" s="19"/>
      <c r="E24" s="19"/>
      <c r="F24" s="19"/>
      <c r="G24" s="19"/>
      <c r="H24" s="20"/>
      <c r="I24" s="59"/>
    </row>
    <row r="25" s="1" customFormat="1" ht="23.1" customHeight="1" spans="1:9">
      <c r="A25" s="34"/>
      <c r="B25" s="26">
        <v>5</v>
      </c>
      <c r="C25" s="36" t="s">
        <v>128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129</v>
      </c>
      <c r="D26" s="19"/>
      <c r="E26" s="19"/>
      <c r="F26" s="19"/>
      <c r="G26" s="19"/>
      <c r="H26" s="20"/>
      <c r="I26" s="59"/>
    </row>
    <row r="27" s="1" customFormat="1" ht="23.1" customHeight="1" spans="1:9">
      <c r="A27" s="34"/>
      <c r="B27" s="26">
        <v>7</v>
      </c>
      <c r="C27" s="18" t="s">
        <v>130</v>
      </c>
      <c r="D27" s="19"/>
      <c r="E27" s="19"/>
      <c r="F27" s="19"/>
      <c r="G27" s="19"/>
      <c r="H27" s="20"/>
      <c r="I27" s="59"/>
    </row>
    <row r="28" s="1" customFormat="1" ht="23.1" customHeight="1" spans="1:9">
      <c r="A28" s="34"/>
      <c r="B28" s="26">
        <v>8</v>
      </c>
      <c r="C28" s="18" t="s">
        <v>131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132</v>
      </c>
      <c r="D29" s="19"/>
      <c r="E29" s="19"/>
      <c r="F29" s="19"/>
      <c r="G29" s="19"/>
      <c r="H29" s="20"/>
      <c r="I29" s="59"/>
    </row>
    <row r="30" ht="3.9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133</v>
      </c>
      <c r="B31" s="39"/>
      <c r="C31" s="39"/>
      <c r="D31" s="39"/>
      <c r="E31" s="39"/>
      <c r="F31" s="39"/>
      <c r="G31" s="18"/>
      <c r="H31" s="33"/>
      <c r="I31" s="61"/>
    </row>
    <row r="32" ht="29.1" customHeight="1" spans="1:9">
      <c r="A32" s="13"/>
      <c r="B32" s="40" t="s">
        <v>134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135</v>
      </c>
      <c r="D33" s="23"/>
      <c r="E33" s="23"/>
      <c r="F33" s="23"/>
      <c r="G33" s="23"/>
      <c r="H33" s="20"/>
      <c r="I33" s="59"/>
    </row>
    <row r="34" s="1" customFormat="1" ht="24.9" customHeight="1" spans="1:9">
      <c r="A34" s="13"/>
      <c r="B34" s="26">
        <v>2</v>
      </c>
      <c r="C34" s="18" t="s">
        <v>136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137</v>
      </c>
      <c r="D35" s="19"/>
      <c r="E35" s="19"/>
      <c r="F35" s="19"/>
      <c r="G35" s="19"/>
      <c r="H35" s="20"/>
      <c r="I35" s="59"/>
    </row>
    <row r="36" s="1" customFormat="1" ht="35.1" customHeight="1" spans="1:9">
      <c r="A36" s="42"/>
      <c r="B36" s="43">
        <v>4</v>
      </c>
      <c r="C36" s="44" t="s">
        <v>138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139</v>
      </c>
      <c r="B38" s="47"/>
      <c r="C38" s="47"/>
      <c r="D38" s="47"/>
      <c r="E38" s="48" t="s">
        <v>140</v>
      </c>
      <c r="F38" s="49"/>
      <c r="G38" s="47" t="s">
        <v>141</v>
      </c>
      <c r="H38" s="47"/>
      <c r="I38" s="47"/>
    </row>
    <row r="39" ht="32.1" customHeight="1" spans="1:9">
      <c r="A39" s="50" t="s">
        <v>142</v>
      </c>
      <c r="B39" s="50"/>
      <c r="C39" s="50"/>
      <c r="D39" s="50"/>
      <c r="E39" s="51" t="s">
        <v>143</v>
      </c>
      <c r="F39" s="52"/>
      <c r="G39" s="50" t="s">
        <v>144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145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F&amp;R Business Service</cp:lastModifiedBy>
  <dcterms:created xsi:type="dcterms:W3CDTF">2013-07-03T03:04:00Z</dcterms:created>
  <cp:lastPrinted>2019-04-23T13:42:00Z</cp:lastPrinted>
  <dcterms:modified xsi:type="dcterms:W3CDTF">2020-07-13T13:04:57Z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